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1a PARTE" sheetId="1" state="visible" r:id="rId3"/>
    <sheet name="2a PARTE" sheetId="2" state="visible" r:id="rId4"/>
    <sheet name="3a PARTE" sheetId="3" state="visible" r:id="rId5"/>
  </sheets>
  <definedNames>
    <definedName function="false" hidden="false" localSheetId="2" name="_xlnm.Print_Titles" vbProcedure="false">'3a PARTE'!$3:$3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<sst xmlns="http://schemas.openxmlformats.org/spreadsheetml/2006/main" count="92" uniqueCount="72">
  <si>
    <t xml:space="preserve">SCHEDA DI VALUTAZIONE  DELLA PERFORMANCE INDIVIDUALE DEL COMANDANTE  DIRETTORE</t>
  </si>
  <si>
    <t xml:space="preserve">PRIMA PARTE - DATI RIEPILOGATIVI</t>
  </si>
  <si>
    <t xml:space="preserve">COMANDANTE DIRETTORE</t>
  </si>
  <si>
    <t xml:space="preserve">(Nome e Cognome)</t>
  </si>
  <si>
    <t xml:space="preserve">SOGGETTO VALUTATORE </t>
  </si>
  <si>
    <t xml:space="preserve">PRESIDENTE DEL CONSIGLIO DI AMMINISTRAZIONE</t>
  </si>
  <si>
    <t xml:space="preserve">PERIODO DI VALUTAZIONE</t>
  </si>
  <si>
    <t xml:space="preserve">RISULTATI DELLA VALUTAZIONE</t>
  </si>
  <si>
    <t xml:space="preserve">OGGETTO DELLA VALUTAZIONE</t>
  </si>
  <si>
    <t xml:space="preserve">PUNTEGGIO TEORICO MASSIMO</t>
  </si>
  <si>
    <t xml:space="preserve">PUNTEGGIO  ASSEGNATO</t>
  </si>
  <si>
    <t xml:space="preserve">OBIETTIVI</t>
  </si>
  <si>
    <t xml:space="preserve">COMPORTAMENTI</t>
  </si>
  <si>
    <t xml:space="preserve">VALUTAZIONE COMPLESSIVA</t>
  </si>
  <si>
    <t xml:space="preserve">DATE COLLOQUI </t>
  </si>
  <si>
    <t xml:space="preserve">INIZIALE</t>
  </si>
  <si>
    <t xml:space="preserve">INTERMEDIO/INTERMEDI</t>
  </si>
  <si>
    <t xml:space="preserve">FINALE</t>
  </si>
  <si>
    <t xml:space="preserve">OSSERVAZIONI DEL VALUTATO</t>
  </si>
  <si>
    <t xml:space="preserve">Nessuna/Rinvio all'allegato </t>
  </si>
  <si>
    <t xml:space="preserve">Data e ___________
Firma ________________________</t>
  </si>
  <si>
    <t xml:space="preserve">Data e ___________
Firma ________________________</t>
  </si>
  <si>
    <t xml:space="preserve">SCHEDA DI VALUTAZIONE  DELLA PERFORMANCE INDIVIDUALE  DEL COMANDANTE DIRETTORE</t>
  </si>
  <si>
    <r>
      <rPr>
        <b val="true"/>
        <i val="true"/>
        <sz val="16"/>
        <color theme="1"/>
        <rFont val="Calibri"/>
        <family val="2"/>
        <charset val="1"/>
      </rPr>
      <t xml:space="preserve">SECONDA  PARTE - OBIETTIVI     </t>
    </r>
    <r>
      <rPr>
        <b val="true"/>
        <i val="true"/>
        <sz val="12"/>
        <color theme="1"/>
        <rFont val="Calibri"/>
        <family val="2"/>
        <charset val="1"/>
      </rPr>
      <t xml:space="preserve"> (MAX PUNTI 60)</t>
    </r>
  </si>
  <si>
    <t xml:space="preserve">N.</t>
  </si>
  <si>
    <t xml:space="preserve">Descrizione dell'obiettivo</t>
  </si>
  <si>
    <t xml:space="preserve">Natura dell'obiettivo (organizzativo o individuale)</t>
  </si>
  <si>
    <t xml:space="preserve">Risultati attesi</t>
  </si>
  <si>
    <t xml:space="preserve">Indicatori</t>
  </si>
  <si>
    <t xml:space="preserve">Stato di avanzamento/attuazione dell'obiettivo</t>
  </si>
  <si>
    <t xml:space="preserve">Peso 
(da 1 a 10)</t>
  </si>
  <si>
    <t xml:space="preserve">Punteggio max ponderato</t>
  </si>
  <si>
    <t xml:space="preserve">% di  realizzaz.</t>
  </si>
  <si>
    <t xml:space="preserve">Punteggio della Valutazione</t>
  </si>
  <si>
    <t xml:space="preserve">Obiettivo A</t>
  </si>
  <si>
    <t xml:space="preserve">Obiettivo B</t>
  </si>
  <si>
    <t xml:space="preserve">Obiettivo C</t>
  </si>
  <si>
    <t xml:space="preserve">Obiettivo D</t>
  </si>
  <si>
    <t xml:space="preserve">Obiettivo E</t>
  </si>
  <si>
    <t xml:space="preserve">Organizzativo</t>
  </si>
  <si>
    <t xml:space="preserve">Individuale</t>
  </si>
  <si>
    <t xml:space="preserve">Per incarico aggiuntivo</t>
  </si>
  <si>
    <t xml:space="preserve">SCHEDA DI VALUTAZIONE  DELLA  PERFORMANCE INDIVIDUALE DEL  COMANDANTE DIRETTORE</t>
  </si>
  <si>
    <r>
      <rPr>
        <b val="true"/>
        <i val="true"/>
        <sz val="16"/>
        <color theme="1"/>
        <rFont val="Calibri"/>
        <family val="2"/>
        <charset val="1"/>
      </rPr>
      <t xml:space="preserve">TERZA PARTE - COMPORTAMENTI     </t>
    </r>
    <r>
      <rPr>
        <b val="true"/>
        <i val="true"/>
        <sz val="12"/>
        <color theme="1"/>
        <rFont val="Calibri"/>
        <family val="2"/>
        <charset val="1"/>
      </rPr>
      <t xml:space="preserve">(MAX PUNTI 40)</t>
    </r>
  </si>
  <si>
    <t xml:space="preserve">Descrizione competenze e comportamenti organizzativi</t>
  </si>
  <si>
    <t xml:space="preserve">Peso</t>
  </si>
  <si>
    <t xml:space="preserve">Giudizio Intermedio</t>
  </si>
  <si>
    <t xml:space="preserve">Giudizio Finale</t>
  </si>
  <si>
    <t xml:space="preserve">Valutaz.</t>
  </si>
  <si>
    <t xml:space="preserve">Gestione delle responsabilità del ruolo</t>
  </si>
  <si>
    <r>
      <rPr>
        <sz val="11"/>
        <color theme="1"/>
        <rFont val="Calibri"/>
        <family val="2"/>
        <charset val="1"/>
      </rPr>
      <t xml:space="preserve">1) Attenzione alla priorità del valore pubblico nella gestione del ruolo.
2) Attitudine ad assumersi personalmente le responsabilità per le decisioni di propria competenza. 
3) Capacità di </t>
    </r>
    <r>
      <rPr>
        <sz val="11"/>
        <color theme="1"/>
        <rFont val="Calibri"/>
        <family val="1"/>
        <charset val="2"/>
      </rPr>
      <t xml:space="preserve">individuare tempestivamente e con chiarezza i vincoli e le opportunità presenti.
4) Prontezza di azione nelle situazioni critiche o impreviste.
</t>
    </r>
    <r>
      <rPr>
        <sz val="11"/>
        <color theme="1"/>
        <rFont val="Symbol"/>
        <family val="1"/>
        <charset val="2"/>
      </rPr>
      <t xml:space="preserve">5) </t>
    </r>
    <r>
      <rPr>
        <sz val="11"/>
        <color theme="1"/>
        <rFont val="Calibri"/>
        <family val="1"/>
        <charset val="2"/>
      </rPr>
      <t xml:space="preserve">Tenuta emotiva e capacità di tollerare pressioni senza lasciarsi influenzare nella scelta delle azioni più corrette ed efficaci.</t>
    </r>
  </si>
  <si>
    <t xml:space="preserve">Eccellente</t>
  </si>
  <si>
    <t xml:space="preserve">Attenzione a particolari adempimenti che danno valore pubblico</t>
  </si>
  <si>
    <t xml:space="preserve">Monitoraggio ed attenzione alle misure di prevenzione della corruzione, alla trasparenza e al codice di comportamento.</t>
  </si>
  <si>
    <t xml:space="preserve">Ottimo</t>
  </si>
  <si>
    <t xml:space="preserve">Gestione delle relazioni esterne</t>
  </si>
  <si>
    <t xml:space="preserve">Capacità di gestire le relazioni con i Comuni Consorziati o Convenzionati, con  gli enti esterni, le associazioni e i cittadini, valutandone con attenzione le necessità e le posizioni manifestate e, nello stesso tempo, rappresentando adeguatamente le esigenze dell'Ente.</t>
  </si>
  <si>
    <t xml:space="preserve">Adeguato</t>
  </si>
  <si>
    <t xml:space="preserve">Gestione delle relazioni con gli organi di governo dell'Ente</t>
  </si>
  <si>
    <t xml:space="preserve">Capacità di gestire le relazioni con gli organi di governo dell'Ente, partecipando costruttivamente alla  definizione di soluzioni e obiettivi condivisi e alla loro traduzione in piani di azione, concreti e realizzabili. </t>
  </si>
  <si>
    <t xml:space="preserve">Gestione e valorizzazione delle risorse umane</t>
  </si>
  <si>
    <t xml:space="preserve">1) Capacità di valorizzare i punti di forza e di intervenire per colmare i punti di debolezza del personale.
2) Capacità di analisi dei fabbisogni formativi del personale. 
3) Capacità di motivare il personale verso i risultati attesi dall'Amministrazione.
4) Capacità di incoraggiare e sostenere il personale in difficoltà.
5) Capacità di gestire le relazioni con i rappresentanti dei lavoratori.
</t>
  </si>
  <si>
    <t xml:space="preserve">Orientamento al risultato</t>
  </si>
  <si>
    <r>
      <rPr>
        <sz val="11"/>
        <color theme="1"/>
        <rFont val="Calibri"/>
        <family val="2"/>
        <charset val="1"/>
      </rPr>
      <t xml:space="preserve">1) Attenzione a tutte le risorse strumentali, finanziarie ed umane disponibili per il perseguimento dei risultati attesi. 
2) </t>
    </r>
    <r>
      <rPr>
        <sz val="11"/>
        <color theme="1"/>
        <rFont val="Calibri"/>
        <family val="1"/>
        <charset val="2"/>
      </rPr>
      <t xml:space="preserve">Apertura al confronto per individuare strategie più efficaci e rapide di azione orientate ai risultati attesi.
3) Capacità di individuare con prontezza modi alternativi per raggiungere gli obiettivi in caso di imprevisti o in situazioni critiche.
</t>
    </r>
    <r>
      <rPr>
        <sz val="11"/>
        <color theme="1"/>
        <rFont val="Symbol"/>
        <family val="1"/>
        <charset val="2"/>
      </rPr>
      <t xml:space="preserve">4) </t>
    </r>
    <r>
      <rPr>
        <sz val="11"/>
        <color theme="1"/>
        <rFont val="Calibri"/>
        <family val="1"/>
        <charset val="2"/>
      </rPr>
      <t xml:space="preserve">Capacità di rispettare le attività programmate senza farsi scoraggiare dagli ostacoli o dagli insuccessi.</t>
    </r>
  </si>
  <si>
    <t xml:space="preserve">Flessibilità organizzativa</t>
  </si>
  <si>
    <t xml:space="preserve">1) Attitudine ad elaborare iniziative e proposte per  la razionalizzazione dell’organizzazione interna.
2) Disponibilità a favorire  le modifiche organizzative proposte da altri e le innovazioni che comportano modalità lavorative più efficienti e razionali.</t>
  </si>
  <si>
    <t xml:space="preserve">Contributo alla performance generale</t>
  </si>
  <si>
    <t xml:space="preserve">Qualità del contributo assicurato alla Performance generale dell'Ente attraverso la gestione del ruolo in modo efficiente e flessibile, allineando i propri comportamenti alle necessità, alle priorità e agli obiettivi dell'Amministrazione. </t>
  </si>
  <si>
    <t xml:space="preserve">Totale comportamenti (max 40) </t>
  </si>
  <si>
    <t xml:space="preserve">Inadeguato</t>
  </si>
  <si>
    <t xml:space="preserve">Sufficiente</t>
  </si>
  <si>
    <t xml:space="preserve">Discreto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</si>
</sst>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theme="1"/>
      <name val="Calibri"/>
      <family val="2"/>
      <charset val="1"/>
    </font>
    <font>
      <b val="true"/>
      <i val="true"/>
      <sz val="16"/>
      <color theme="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2"/>
      <color theme="1"/>
      <name val="Calibri"/>
      <family val="2"/>
      <charset val="1"/>
    </font>
    <font>
      <b val="true"/>
      <i val="true"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sz val="11"/>
      <color rgb="FF000000"/>
      <name val="Times New Roman"/>
      <family val="0"/>
    </font>
    <font>
      <b val="true"/>
      <sz val="11"/>
      <color theme="1"/>
      <name val="Calibri"/>
      <family val="0"/>
    </font>
    <font>
      <sz val="11"/>
      <color theme="1"/>
      <name val="Calibri"/>
      <family val="1"/>
      <charset val="2"/>
    </font>
    <font>
      <sz val="11"/>
      <color theme="1"/>
      <name val="Symbol"/>
      <family val="1"/>
      <charset val="2"/>
    </font>
    <font>
      <b val="true"/>
      <sz val="14"/>
      <color theme="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true" indent="0" shrinkToFit="false"/>
      <protection locked="true" hidden="false"/>
    </xf>
    <xf numFmtId="165" fontId="0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9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181080</xdr:colOff>
      <xdr:row>10</xdr:row>
      <xdr:rowOff>35280</xdr:rowOff>
    </xdr:from>
    <xdr:to>
      <xdr:col>3</xdr:col>
      <xdr:colOff>1666440</xdr:colOff>
      <xdr:row>15</xdr:row>
      <xdr:rowOff>72720</xdr:rowOff>
    </xdr:to>
    <xdr:sp>
      <xdr:nvSpPr>
        <xdr:cNvPr id="0" name="CasellaDiTesto 1"/>
        <xdr:cNvSpPr/>
      </xdr:nvSpPr>
      <xdr:spPr>
        <a:xfrm>
          <a:off x="492840" y="2962080"/>
          <a:ext cx="5009040" cy="99000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endParaRPr b="0" lang="it-IT" sz="1100" strike="noStrike" u="non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algn="l" pos="0"/>
            </a:tabLst>
          </a:pPr>
          <a:r>
            <a:rPr b="1" lang="it-IT" sz="1100" strike="noStrike" u="none">
              <a:solidFill>
                <a:schemeClr val="dk1"/>
              </a:solidFill>
              <a:effectLst/>
              <a:uFillTx/>
              <a:latin typeface="Calibri"/>
            </a:rPr>
            <a:t>ATTENZIONE: I VALORI INDICATE NELLE COLONNE "Peso" e " % di realizz." sono esemplificativi</a:t>
          </a:r>
          <a:endParaRPr b="0" lang="it-IT" sz="1100" strike="noStrike" u="non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algn="l" pos="0"/>
            </a:tabLst>
          </a:pPr>
          <a:endParaRPr b="0" lang="it-IT" sz="11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76320</xdr:colOff>
      <xdr:row>22</xdr:row>
      <xdr:rowOff>141120</xdr:rowOff>
    </xdr:from>
    <xdr:to>
      <xdr:col>7</xdr:col>
      <xdr:colOff>327240</xdr:colOff>
      <xdr:row>25</xdr:row>
      <xdr:rowOff>147960</xdr:rowOff>
    </xdr:to>
    <xdr:sp>
      <xdr:nvSpPr>
        <xdr:cNvPr id="1" name="CasellaDiTesto 2"/>
        <xdr:cNvSpPr/>
      </xdr:nvSpPr>
      <xdr:spPr>
        <a:xfrm>
          <a:off x="388080" y="10974960"/>
          <a:ext cx="9109080" cy="57816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it-IT" sz="1100" strike="noStrike" u="none">
              <a:solidFill>
                <a:schemeClr val="dk1"/>
              </a:solidFill>
              <a:effectLst/>
              <a:uFillTx/>
              <a:latin typeface="Calibri"/>
            </a:rPr>
            <a:t>ATTENZIONE: I VALORI INDICATE NELLE COLONNE "Peso" e " Giudizio" sono esemplificativi</a:t>
          </a:r>
          <a:endParaRPr b="0" lang="it-IT" sz="11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9.1484375" defaultRowHeight="15" customHeight="true" zeroHeight="false" outlineLevelRow="0" outlineLevelCol="0"/>
  <cols>
    <col collapsed="false" customWidth="true" hidden="false" outlineLevel="0" max="2" min="1" style="1" width="38.86"/>
    <col collapsed="false" customWidth="true" hidden="false" outlineLevel="0" max="3" min="3" style="1" width="43.42"/>
    <col collapsed="false" customWidth="false" hidden="false" outlineLevel="0" max="16384" min="4" style="1" width="9.14"/>
  </cols>
  <sheetData>
    <row r="1" customFormat="false" ht="56.25" hidden="false" customHeight="true" outlineLevel="0" collapsed="false">
      <c r="A1" s="2" t="s">
        <v>0</v>
      </c>
      <c r="B1" s="2"/>
      <c r="C1" s="2"/>
    </row>
    <row r="2" customFormat="false" ht="19.7" hidden="false" customHeight="true" outlineLevel="0" collapsed="false">
      <c r="A2" s="3" t="s">
        <v>1</v>
      </c>
      <c r="B2" s="3"/>
      <c r="C2" s="3"/>
    </row>
    <row r="3" customFormat="false" ht="18.75" hidden="false" customHeight="true" outlineLevel="0" collapsed="false">
      <c r="A3" s="1" t="s">
        <v>2</v>
      </c>
      <c r="B3" s="4" t="s">
        <v>3</v>
      </c>
      <c r="C3" s="4"/>
    </row>
    <row r="4" customFormat="false" ht="18.75" hidden="false" customHeight="true" outlineLevel="0" collapsed="false">
      <c r="A4" s="1" t="s">
        <v>4</v>
      </c>
      <c r="B4" s="4" t="s">
        <v>5</v>
      </c>
      <c r="C4" s="4"/>
    </row>
    <row r="5" customFormat="false" ht="18.75" hidden="false" customHeight="true" outlineLevel="0" collapsed="false">
      <c r="A5" s="1" t="s">
        <v>6</v>
      </c>
      <c r="B5" s="4"/>
      <c r="C5" s="4"/>
    </row>
    <row r="6" customFormat="false" ht="19.7" hidden="false" customHeight="true" outlineLevel="0" collapsed="false">
      <c r="A6" s="5" t="s">
        <v>7</v>
      </c>
      <c r="B6" s="5"/>
      <c r="C6" s="5"/>
    </row>
    <row r="7" customFormat="false" ht="21.75" hidden="false" customHeight="true" outlineLevel="0" collapsed="false">
      <c r="A7" s="6" t="s">
        <v>8</v>
      </c>
      <c r="B7" s="6" t="s">
        <v>9</v>
      </c>
      <c r="C7" s="6" t="s">
        <v>10</v>
      </c>
    </row>
    <row r="8" customFormat="false" ht="21" hidden="false" customHeight="true" outlineLevel="0" collapsed="false">
      <c r="A8" s="1" t="s">
        <v>11</v>
      </c>
      <c r="B8" s="7" t="n">
        <v>60</v>
      </c>
      <c r="C8" s="8" t="n">
        <f aca="false">'2a PARTE'!J8</f>
        <v>53.5135135135135</v>
      </c>
    </row>
    <row r="9" customFormat="false" ht="21" hidden="false" customHeight="true" outlineLevel="0" collapsed="false">
      <c r="A9" s="1" t="s">
        <v>12</v>
      </c>
      <c r="B9" s="7" t="n">
        <v>40</v>
      </c>
      <c r="C9" s="8" t="n">
        <f aca="false">'3a PARTE'!H12</f>
        <v>38.969696969697</v>
      </c>
    </row>
    <row r="10" customFormat="false" ht="33" hidden="false" customHeight="true" outlineLevel="0" collapsed="false">
      <c r="A10" s="9" t="s">
        <v>13</v>
      </c>
      <c r="B10" s="7" t="n">
        <v>100</v>
      </c>
      <c r="C10" s="10" t="n">
        <f aca="false">SUM(C8:C9)</f>
        <v>92.4832104832105</v>
      </c>
    </row>
    <row r="11" customFormat="false" ht="15" hidden="false" customHeight="true" outlineLevel="0" collapsed="false">
      <c r="A11" s="11" t="s">
        <v>14</v>
      </c>
      <c r="B11" s="11"/>
      <c r="C11" s="11"/>
    </row>
    <row r="12" customFormat="false" ht="15" hidden="false" customHeight="false" outlineLevel="0" collapsed="false">
      <c r="A12" s="1" t="s">
        <v>15</v>
      </c>
    </row>
    <row r="13" customFormat="false" ht="15" hidden="false" customHeight="false" outlineLevel="0" collapsed="false">
      <c r="A13" s="1" t="s">
        <v>16</v>
      </c>
    </row>
    <row r="14" customFormat="false" ht="15" hidden="false" customHeight="false" outlineLevel="0" collapsed="false">
      <c r="A14" s="1" t="s">
        <v>17</v>
      </c>
    </row>
    <row r="15" customFormat="false" ht="35.05" hidden="false" customHeight="false" outlineLevel="0" collapsed="false">
      <c r="A15" s="12" t="s">
        <v>18</v>
      </c>
      <c r="B15" s="13" t="s">
        <v>19</v>
      </c>
      <c r="C15" s="14" t="s">
        <v>20</v>
      </c>
    </row>
    <row r="16" customFormat="false" ht="23.85" hidden="false" customHeight="false" outlineLevel="0" collapsed="false">
      <c r="A16" s="15" t="s">
        <v>18</v>
      </c>
      <c r="B16" s="16" t="s">
        <v>19</v>
      </c>
      <c r="C16" s="17" t="s">
        <v>21</v>
      </c>
    </row>
  </sheetData>
  <mergeCells count="7">
    <mergeCell ref="A1:C1"/>
    <mergeCell ref="A2:C2"/>
    <mergeCell ref="B3:C3"/>
    <mergeCell ref="B4:C4"/>
    <mergeCell ref="B5:C5"/>
    <mergeCell ref="A6:C6"/>
    <mergeCell ref="A11:C11"/>
  </mergeCells>
  <printOptions headings="false" gridLines="true" gridLinesSet="true" horizontalCentered="true" verticalCentered="false"/>
  <pageMargins left="0.708333333333333" right="0.708333333333333" top="1.14166666666667" bottom="0.748611111111111" header="0.511811023622047" footer="0.315277777777778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&amp;L&amp;8&amp;F - &amp;A&amp;R&amp;8&amp;P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5" activeCellId="0" sqref="I5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8" width="4.42"/>
    <col collapsed="false" customWidth="true" hidden="false" outlineLevel="0" max="2" min="2" style="18" width="29.42"/>
    <col collapsed="false" customWidth="true" hidden="false" outlineLevel="0" max="3" min="3" style="18" width="20.57"/>
    <col collapsed="false" customWidth="true" hidden="false" outlineLevel="0" max="6" min="4" style="18" width="25.71"/>
    <col collapsed="false" customWidth="true" hidden="false" outlineLevel="0" max="7" min="7" style="18" width="10.29"/>
    <col collapsed="false" customWidth="true" hidden="false" outlineLevel="0" max="8" min="8" style="18" width="11.29"/>
    <col collapsed="false" customWidth="true" hidden="false" outlineLevel="0" max="9" min="9" style="18" width="9.71"/>
    <col collapsed="false" customWidth="true" hidden="false" outlineLevel="0" max="10" min="10" style="18" width="11.57"/>
    <col collapsed="false" customWidth="false" hidden="false" outlineLevel="0" max="16384" min="11" style="18" width="9.14"/>
  </cols>
  <sheetData>
    <row r="1" customFormat="false" ht="66" hidden="false" customHeight="true" outlineLevel="0" collapsed="false">
      <c r="A1" s="2" t="s">
        <v>22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9.7" hidden="false" customHeight="true" outlineLevel="0" collapsed="false">
      <c r="A2" s="3" t="s">
        <v>23</v>
      </c>
      <c r="B2" s="3"/>
      <c r="C2" s="3"/>
      <c r="D2" s="3"/>
      <c r="E2" s="3"/>
      <c r="F2" s="3"/>
      <c r="G2" s="3"/>
      <c r="H2" s="3"/>
      <c r="I2" s="3"/>
      <c r="J2" s="3"/>
    </row>
    <row r="3" s="7" customFormat="true" ht="35.05" hidden="false" customHeight="false" outlineLevel="0" collapsed="false">
      <c r="A3" s="6" t="s">
        <v>24</v>
      </c>
      <c r="B3" s="6" t="s">
        <v>25</v>
      </c>
      <c r="C3" s="6" t="s">
        <v>26</v>
      </c>
      <c r="D3" s="6" t="s">
        <v>27</v>
      </c>
      <c r="E3" s="6" t="s">
        <v>28</v>
      </c>
      <c r="F3" s="6" t="s">
        <v>29</v>
      </c>
      <c r="G3" s="6" t="s">
        <v>30</v>
      </c>
      <c r="H3" s="6" t="s">
        <v>31</v>
      </c>
      <c r="I3" s="6" t="s">
        <v>32</v>
      </c>
      <c r="J3" s="6" t="s">
        <v>33</v>
      </c>
    </row>
    <row r="4" s="7" customFormat="true" ht="15" hidden="false" customHeight="false" outlineLevel="0" collapsed="false">
      <c r="A4" s="7" t="n">
        <v>1</v>
      </c>
      <c r="B4" s="7" t="s">
        <v>34</v>
      </c>
      <c r="G4" s="7" t="n">
        <v>10</v>
      </c>
      <c r="H4" s="19" t="n">
        <f aca="false">60*G4/$G$8</f>
        <v>16.2162162162162</v>
      </c>
      <c r="I4" s="7" t="n">
        <v>70</v>
      </c>
      <c r="J4" s="20" t="n">
        <f aca="false">IF(AND(I4&gt;=0,I4&lt;=59),0,IF(AND(I4=60,I4=60),H4*60%,IF(AND(I4&gt;=61,I4&lt;=70),H4*70%,IF(AND(I4&gt;=71,I4&lt;=80),H4*80%,IF(AND(I4&gt;=81,I4&lt;=90),H4*90%,IF(AND(I4&gt;=91,I4&lt;=100),H4*100%))))))</f>
        <v>11.3513513513514</v>
      </c>
    </row>
    <row r="5" s="7" customFormat="true" ht="15" hidden="false" customHeight="false" outlineLevel="0" collapsed="false">
      <c r="A5" s="7" t="n">
        <v>2</v>
      </c>
      <c r="B5" s="7" t="s">
        <v>35</v>
      </c>
      <c r="G5" s="7" t="n">
        <v>8</v>
      </c>
      <c r="H5" s="19" t="n">
        <f aca="false">60*G5/$G$8</f>
        <v>12.972972972973</v>
      </c>
      <c r="I5" s="7" t="n">
        <v>100</v>
      </c>
      <c r="J5" s="20" t="n">
        <f aca="false">IF(AND(I5&gt;=0,I5&lt;=59),0,IF(AND(I5=60,I5=60),H5*60%,IF(AND(I5&gt;=61,I5&lt;=70),H5*70%,IF(AND(I5&gt;=71,I5&lt;=80),H5*80%,IF(AND(I5&gt;=81,I5&lt;=90),H5*90%,IF(AND(I5&gt;=91,I5&lt;=100),H5*100%))))))</f>
        <v>12.972972972973</v>
      </c>
    </row>
    <row r="6" s="7" customFormat="true" ht="15" hidden="false" customHeight="false" outlineLevel="0" collapsed="false">
      <c r="A6" s="7" t="n">
        <v>3</v>
      </c>
      <c r="B6" s="7" t="s">
        <v>36</v>
      </c>
      <c r="G6" s="7" t="n">
        <v>9</v>
      </c>
      <c r="H6" s="19" t="n">
        <f aca="false">60*G6/$G$8</f>
        <v>14.5945945945946</v>
      </c>
      <c r="I6" s="7" t="n">
        <v>95</v>
      </c>
      <c r="J6" s="20" t="n">
        <f aca="false">IF(AND(I6&gt;=0,I6&lt;=59),0,IF(AND(I6=60,I6=60),H6*60%,IF(AND(I6&gt;=61,I6&lt;=70),H6*70%,IF(AND(I6&gt;=71,I6&lt;=80),H6*80%,IF(AND(I6&gt;=81,I6&lt;=90),H6*90%,IF(AND(I6&gt;=91,I6&lt;=100),H6*100%))))))</f>
        <v>14.5945945945946</v>
      </c>
    </row>
    <row r="7" s="7" customFormat="true" ht="15" hidden="false" customHeight="false" outlineLevel="0" collapsed="false">
      <c r="A7" s="7" t="n">
        <v>4</v>
      </c>
      <c r="B7" s="7" t="s">
        <v>37</v>
      </c>
      <c r="G7" s="7" t="n">
        <v>10</v>
      </c>
      <c r="H7" s="19" t="n">
        <f aca="false">60*G7/$G$8</f>
        <v>16.2162162162162</v>
      </c>
      <c r="I7" s="7" t="n">
        <v>90</v>
      </c>
      <c r="J7" s="20" t="n">
        <f aca="false">IF(AND(I7&gt;=0,I7&lt;=59),0,IF(AND(I7=60,I7=60),H7*60%,IF(AND(I7&gt;=61,I7&lt;=70),H7*70%,IF(AND(I7&gt;=71,I7&lt;=80),H7*80%,IF(AND(I7&gt;=81,I7&lt;=90),H7*90%,IF(AND(I7&gt;=91,I7&lt;=100),H7*100%))))))</f>
        <v>14.5945945945946</v>
      </c>
    </row>
    <row r="8" s="7" customFormat="true" ht="19.7" hidden="false" customHeight="false" outlineLevel="0" collapsed="false">
      <c r="A8" s="7" t="n">
        <v>5</v>
      </c>
      <c r="B8" s="7" t="s">
        <v>38</v>
      </c>
      <c r="G8" s="21" t="n">
        <f aca="false">SUM(G4:G7)</f>
        <v>37</v>
      </c>
      <c r="H8" s="21" t="n">
        <f aca="false">SUM(H4:H7)</f>
        <v>60</v>
      </c>
      <c r="I8" s="22"/>
      <c r="J8" s="23" t="n">
        <f aca="false">SUM(J4:J7)</f>
        <v>53.5135135135135</v>
      </c>
    </row>
    <row r="17" customFormat="false" ht="15" hidden="false" customHeight="false" outlineLevel="0" collapsed="false">
      <c r="B17" s="1" t="s">
        <v>39</v>
      </c>
    </row>
    <row r="18" customFormat="false" ht="15" hidden="false" customHeight="false" outlineLevel="0" collapsed="false">
      <c r="B18" s="1" t="s">
        <v>40</v>
      </c>
    </row>
    <row r="19" customFormat="false" ht="15" hidden="false" customHeight="false" outlineLevel="0" collapsed="false">
      <c r="B19" s="24" t="s">
        <v>41</v>
      </c>
    </row>
  </sheetData>
  <mergeCells count="2">
    <mergeCell ref="A1:J1"/>
    <mergeCell ref="A2:J2"/>
  </mergeCells>
  <dataValidations count="1">
    <dataValidation allowBlank="true" errorStyle="stop" operator="between" showDropDown="false" showErrorMessage="true" showInputMessage="true" sqref="C4:C37" type="list">
      <formula1>$B$17:$B$19</formula1>
      <formula2>0</formula2>
    </dataValidation>
  </dataValidations>
  <printOptions headings="false" gridLines="true" gridLinesSet="true" horizontalCentered="false" verticalCentered="false"/>
  <pageMargins left="0.511805555555556" right="0.511805555555556" top="0.747916666666667" bottom="0.748611111111111" header="0.511811023622047" footer="0.315277777777778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&amp;L&amp;8&amp;F - &amp;A&amp;R&amp;8&amp;P di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25" width="4.42"/>
    <col collapsed="false" customWidth="true" hidden="false" outlineLevel="0" max="2" min="2" style="25" width="23"/>
    <col collapsed="false" customWidth="true" hidden="false" outlineLevel="0" max="3" min="3" style="25" width="59.29"/>
    <col collapsed="false" customWidth="true" hidden="false" outlineLevel="0" max="8" min="4" style="25" width="10.85"/>
    <col collapsed="false" customWidth="false" hidden="false" outlineLevel="0" max="16384" min="9" style="25" width="9.14"/>
  </cols>
  <sheetData>
    <row r="1" customFormat="false" ht="31.5" hidden="false" customHeight="true" outlineLevel="0" collapsed="false">
      <c r="A1" s="2" t="s">
        <v>42</v>
      </c>
      <c r="B1" s="2"/>
      <c r="C1" s="2"/>
      <c r="D1" s="2"/>
      <c r="E1" s="2"/>
      <c r="F1" s="2"/>
      <c r="G1" s="2"/>
      <c r="H1" s="2"/>
    </row>
    <row r="2" customFormat="false" ht="21" hidden="false" customHeight="true" outlineLevel="0" collapsed="false">
      <c r="A2" s="3" t="s">
        <v>43</v>
      </c>
      <c r="B2" s="3"/>
      <c r="C2" s="3"/>
      <c r="D2" s="3"/>
      <c r="E2" s="3"/>
      <c r="F2" s="3"/>
      <c r="G2" s="3"/>
      <c r="H2" s="3"/>
    </row>
    <row r="3" s="26" customFormat="true" ht="35.05" hidden="false" customHeight="true" outlineLevel="0" collapsed="false">
      <c r="A3" s="26" t="s">
        <v>24</v>
      </c>
      <c r="B3" s="26" t="s">
        <v>44</v>
      </c>
      <c r="D3" s="26" t="s">
        <v>45</v>
      </c>
      <c r="E3" s="26" t="s">
        <v>31</v>
      </c>
      <c r="F3" s="26" t="s">
        <v>46</v>
      </c>
      <c r="G3" s="26" t="s">
        <v>47</v>
      </c>
      <c r="H3" s="26" t="s">
        <v>48</v>
      </c>
    </row>
    <row r="4" customFormat="false" ht="95.15" hidden="false" customHeight="false" outlineLevel="0" collapsed="false">
      <c r="A4" s="27" t="n">
        <v>1</v>
      </c>
      <c r="B4" s="28" t="s">
        <v>49</v>
      </c>
      <c r="C4" s="28" t="s">
        <v>50</v>
      </c>
      <c r="D4" s="27" t="n">
        <v>8</v>
      </c>
      <c r="E4" s="29" t="n">
        <f aca="false">40*D4/$D$12</f>
        <v>4.84848484848485</v>
      </c>
      <c r="F4" s="27" t="s">
        <v>51</v>
      </c>
      <c r="G4" s="27" t="s">
        <v>51</v>
      </c>
      <c r="H4" s="30" t="n">
        <f aca="false">IF(G4="inadeguato",0,IF(G4="sufficiente",E4*60%,IF(G4="discreto",E4*70%,IF(G4="adeguato",E4*80%,IF(G4="ottimo",E4*90%,IF(G4="eccellente",E4*100%))))))</f>
        <v>4.84848484848485</v>
      </c>
    </row>
    <row r="5" customFormat="false" ht="35.05" hidden="false" customHeight="false" outlineLevel="0" collapsed="false">
      <c r="A5" s="27" t="n">
        <v>2</v>
      </c>
      <c r="B5" s="4" t="s">
        <v>52</v>
      </c>
      <c r="C5" s="4" t="s">
        <v>53</v>
      </c>
      <c r="D5" s="27" t="n">
        <v>6</v>
      </c>
      <c r="E5" s="29" t="n">
        <f aca="false">40*D5/$D$12</f>
        <v>3.63636363636364</v>
      </c>
      <c r="F5" s="27" t="s">
        <v>54</v>
      </c>
      <c r="G5" s="27" t="s">
        <v>51</v>
      </c>
      <c r="H5" s="30" t="n">
        <f aca="false">IF(G5="inadeguato",0,IF(G5="sufficiente",E5*60%,IF(G5="discreto",E5*70%,IF(G5="adeguato",E5*80%,IF(G5="ottimo",E5*90%,IF(G5="eccellente",E5*100%))))))</f>
        <v>3.63636363636364</v>
      </c>
    </row>
    <row r="6" customFormat="false" ht="79.5" hidden="false" customHeight="true" outlineLevel="0" collapsed="false">
      <c r="A6" s="27" t="n">
        <v>3</v>
      </c>
      <c r="B6" s="4" t="s">
        <v>55</v>
      </c>
      <c r="C6" s="4" t="s">
        <v>56</v>
      </c>
      <c r="D6" s="27" t="n">
        <v>7</v>
      </c>
      <c r="E6" s="29" t="n">
        <f aca="false">40*D6/$D$12</f>
        <v>4.24242424242424</v>
      </c>
      <c r="F6" s="27" t="s">
        <v>57</v>
      </c>
      <c r="G6" s="27" t="s">
        <v>51</v>
      </c>
      <c r="H6" s="30" t="n">
        <f aca="false">IF(G6="inadeguato",0,IF(G6="sufficiente",E6*60%,IF(G6="discreto",E6*70%,IF(G6="adeguato",E6*80%,IF(G6="ottimo",E6*90%,IF(G6="eccellente",E6*100%))))))</f>
        <v>4.24242424242424</v>
      </c>
    </row>
    <row r="7" customFormat="false" ht="69" hidden="false" customHeight="true" outlineLevel="0" collapsed="false">
      <c r="A7" s="27" t="n">
        <v>4</v>
      </c>
      <c r="B7" s="4" t="s">
        <v>58</v>
      </c>
      <c r="C7" s="4" t="s">
        <v>59</v>
      </c>
      <c r="D7" s="27" t="n">
        <v>8</v>
      </c>
      <c r="E7" s="29" t="n">
        <f aca="false">40*D7/$D$12</f>
        <v>4.84848484848485</v>
      </c>
      <c r="F7" s="27" t="s">
        <v>51</v>
      </c>
      <c r="G7" s="27" t="s">
        <v>51</v>
      </c>
      <c r="H7" s="30" t="n">
        <f aca="false">IF(G7="inadeguato",0,IF(G7="sufficiente",E7*60%,IF(G7="discreto",E7*70%,IF(G7="adeguato",E7*80%,IF(G7="ottimo",E7*90%,IF(G7="eccellente",E7*100%))))))</f>
        <v>4.84848484848485</v>
      </c>
    </row>
    <row r="8" customFormat="false" ht="126.75" hidden="false" customHeight="true" outlineLevel="0" collapsed="false">
      <c r="A8" s="27" t="n">
        <v>5</v>
      </c>
      <c r="B8" s="4" t="s">
        <v>60</v>
      </c>
      <c r="C8" s="31" t="s">
        <v>61</v>
      </c>
      <c r="D8" s="27" t="n">
        <v>9</v>
      </c>
      <c r="E8" s="29" t="n">
        <f aca="false">40*D8/$D$12</f>
        <v>5.45454545454545</v>
      </c>
      <c r="F8" s="27" t="s">
        <v>51</v>
      </c>
      <c r="G8" s="27" t="s">
        <v>54</v>
      </c>
      <c r="H8" s="30" t="n">
        <f aca="false">IF(G8="inadeguato",0,IF(G8="sufficiente",E8*60%,IF(G8="discreto",E8*70%,IF(G8="adeguato",E8*80%,IF(G8="ottimo",E8*90%,IF(G8="eccellente",E8*100%))))))</f>
        <v>4.90909090909091</v>
      </c>
    </row>
    <row r="9" customFormat="false" ht="95.15" hidden="false" customHeight="false" outlineLevel="0" collapsed="false">
      <c r="A9" s="27" t="n">
        <v>6</v>
      </c>
      <c r="B9" s="4" t="s">
        <v>62</v>
      </c>
      <c r="C9" s="28" t="s">
        <v>63</v>
      </c>
      <c r="D9" s="27" t="n">
        <v>10</v>
      </c>
      <c r="E9" s="29" t="n">
        <f aca="false">40*D9/$D$12</f>
        <v>6.06060606060606</v>
      </c>
      <c r="F9" s="27" t="s">
        <v>54</v>
      </c>
      <c r="G9" s="27" t="s">
        <v>51</v>
      </c>
      <c r="H9" s="30" t="n">
        <f aca="false">IF(G9="inadeguato",0,IF(G9="sufficiente",E9*60%,IF(G9="discreto",E9*70%,IF(G9="adeguato",E9*80%,IF(G9="ottimo",E9*90%,IF(G9="eccellente",E9*100%))))))</f>
        <v>6.06060606060606</v>
      </c>
    </row>
    <row r="10" customFormat="false" ht="46.95" hidden="false" customHeight="false" outlineLevel="0" collapsed="false">
      <c r="A10" s="27" t="n">
        <v>7</v>
      </c>
      <c r="B10" s="4" t="s">
        <v>64</v>
      </c>
      <c r="C10" s="4" t="s">
        <v>65</v>
      </c>
      <c r="D10" s="27" t="n">
        <v>8</v>
      </c>
      <c r="E10" s="29" t="n">
        <f aca="false">40*D10/$D$12</f>
        <v>4.84848484848485</v>
      </c>
      <c r="F10" s="27" t="s">
        <v>57</v>
      </c>
      <c r="G10" s="27" t="s">
        <v>54</v>
      </c>
      <c r="H10" s="30" t="n">
        <f aca="false">IF(G10="inadeguato",0,IF(G10="sufficiente",E10*60%,IF(G10="discreto",E10*70%,IF(G10="adeguato",E10*80%,IF(G10="ottimo",E10*90%,IF(G10="eccellente",E10*100%))))))</f>
        <v>4.36363636363636</v>
      </c>
    </row>
    <row r="11" customFormat="false" ht="46.95" hidden="false" customHeight="false" outlineLevel="0" collapsed="false">
      <c r="A11" s="25" t="n">
        <v>8</v>
      </c>
      <c r="B11" s="4" t="s">
        <v>66</v>
      </c>
      <c r="C11" s="28" t="s">
        <v>67</v>
      </c>
      <c r="D11" s="27" t="n">
        <v>10</v>
      </c>
      <c r="E11" s="32" t="n">
        <f aca="false">40*D11/$D$12</f>
        <v>6.06060606060606</v>
      </c>
      <c r="F11" s="27" t="s">
        <v>51</v>
      </c>
      <c r="G11" s="27" t="s">
        <v>51</v>
      </c>
      <c r="H11" s="30" t="n">
        <f aca="false">IF(G11="inadeguato",0,IF(G11="sufficiente",E11*60%,IF(G11="discreto",E11*70%,IF(G11="adeguato",E11*80%,IF(G11="ottimo",E11*90%,IF(G11="eccellente",E11*100%))))))</f>
        <v>6.06060606060606</v>
      </c>
    </row>
    <row r="12" customFormat="false" ht="21" hidden="false" customHeight="true" outlineLevel="0" collapsed="false">
      <c r="A12" s="33" t="s">
        <v>68</v>
      </c>
      <c r="B12" s="33"/>
      <c r="C12" s="33"/>
      <c r="D12" s="27" t="n">
        <f aca="false">SUM(D4:D11)</f>
        <v>66</v>
      </c>
      <c r="E12" s="34" t="n">
        <f aca="false">SUM(E4:E11)</f>
        <v>40</v>
      </c>
      <c r="F12" s="22"/>
      <c r="G12" s="22"/>
      <c r="H12" s="30" t="n">
        <f aca="false">SUM(H4:H11)</f>
        <v>38.969696969697</v>
      </c>
    </row>
    <row r="16" customFormat="false" ht="15" hidden="false" customHeight="false" outlineLevel="0" collapsed="false">
      <c r="C16" s="35"/>
    </row>
    <row r="17" customFormat="false" ht="15" hidden="false" customHeight="false" outlineLevel="0" collapsed="false">
      <c r="B17" s="36" t="s">
        <v>69</v>
      </c>
    </row>
    <row r="18" customFormat="false" ht="15" hidden="false" customHeight="false" outlineLevel="0" collapsed="false">
      <c r="B18" s="37" t="s">
        <v>70</v>
      </c>
    </row>
    <row r="19" customFormat="false" ht="15" hidden="false" customHeight="false" outlineLevel="0" collapsed="false">
      <c r="B19" s="37" t="s">
        <v>71</v>
      </c>
    </row>
    <row r="20" customFormat="false" ht="15" hidden="false" customHeight="false" outlineLevel="0" collapsed="false">
      <c r="B20" s="37" t="s">
        <v>57</v>
      </c>
    </row>
    <row r="21" customFormat="false" ht="15" hidden="false" customHeight="false" outlineLevel="0" collapsed="false">
      <c r="B21" s="37" t="s">
        <v>54</v>
      </c>
    </row>
    <row r="22" customFormat="false" ht="15" hidden="false" customHeight="false" outlineLevel="0" collapsed="false">
      <c r="B22" s="38" t="s">
        <v>51</v>
      </c>
    </row>
  </sheetData>
  <mergeCells count="4">
    <mergeCell ref="A1:H1"/>
    <mergeCell ref="A2:H2"/>
    <mergeCell ref="B3:C3"/>
    <mergeCell ref="A12:C12"/>
  </mergeCells>
  <dataValidations count="1">
    <dataValidation allowBlank="true" errorStyle="stop" operator="between" showDropDown="false" showErrorMessage="true" showInputMessage="true" sqref="G1 F4:G11 G12:G1022" type="list">
      <formula1>$B$17:$B$22</formula1>
      <formula2>0</formula2>
    </dataValidation>
  </dataValidations>
  <printOptions headings="false" gridLines="true" gridLinesSet="true" horizontalCentered="false" verticalCentered="false"/>
  <pageMargins left="0.511805555555556" right="0.511805555555556" top="0.747916666666667" bottom="0.748611111111111" header="0.511811023622047" footer="0.315277777777778"/>
  <pageSetup paperSize="9" scale="100" fitToWidth="1" fitToHeight="4" pageOrder="downThenOver" orientation="landscape" blackAndWhite="false" draft="false" cellComments="none" horizontalDpi="300" verticalDpi="300" copies="1"/>
  <headerFooter differentFirst="false" differentOddEven="false">
    <oddHeader/>
    <oddFooter>&amp;L&amp;8&amp;F - &amp;A&amp;R&amp;8&amp;P di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2024-11-16T09:22:18Z</dcterms:created>
  <dc:creator>Mario De Vita</dc:creator>
  <dc:description/>
  <dc:language>it-IT</dc:language>
  <cp:lastModifiedBy/>
  <cp:lastPrinted>2025-07-25T12:15:33Z</cp:lastPrinted>
  <dcterms:modified xsi:type="dcterms:W3CDTF">2025-07-25T12:15:37Z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